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landisk-chuokai\部課\工業支援課\R6\R6外国人労働者受入対策強化事業（雇用労働政策課）\R6　大分県外国人労働者等就業環境等整備促進補助事業\交付要綱、様式等修正案\"/>
    </mc:Choice>
  </mc:AlternateContent>
  <xr:revisionPtr revIDLastSave="0" documentId="13_ncr:1_{DF946779-5901-4F0A-8A2A-DB55374B6BC1}" xr6:coauthVersionLast="47" xr6:coauthVersionMax="47" xr10:uidLastSave="{00000000-0000-0000-0000-000000000000}"/>
  <bookViews>
    <workbookView xWindow="-120" yWindow="-120" windowWidth="20730" windowHeight="11160" tabRatio="755" xr2:uid="{00000000-000D-0000-FFFF-FFFF00000000}"/>
  </bookViews>
  <sheets>
    <sheet name="賃金表（見本）" sheetId="19" r:id="rId1"/>
    <sheet name="対象外従業員" sheetId="20"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 i="19" l="1"/>
  <c r="N11" i="19"/>
  <c r="N12" i="19"/>
  <c r="N13" i="19"/>
  <c r="N14" i="19"/>
  <c r="N15" i="19"/>
  <c r="N16" i="19"/>
  <c r="O17" i="19"/>
  <c r="O18" i="19"/>
  <c r="O19" i="19"/>
  <c r="O20" i="19"/>
  <c r="O21" i="19"/>
  <c r="P21" i="19" s="1"/>
  <c r="O22" i="19"/>
  <c r="P29" i="19"/>
  <c r="J29" i="19"/>
  <c r="P28" i="19"/>
  <c r="J28" i="19"/>
  <c r="P27" i="19"/>
  <c r="J27" i="19"/>
  <c r="P26" i="19"/>
  <c r="J26" i="19"/>
  <c r="P25" i="19"/>
  <c r="J25" i="19"/>
  <c r="P24" i="19"/>
  <c r="J24" i="19"/>
  <c r="P23" i="19"/>
  <c r="J23" i="19"/>
  <c r="P22" i="19"/>
  <c r="J22" i="19"/>
  <c r="J21" i="19"/>
  <c r="P20" i="19"/>
  <c r="J20" i="19"/>
  <c r="P19" i="19"/>
  <c r="J19" i="19"/>
  <c r="P18" i="19"/>
  <c r="J18" i="19"/>
  <c r="P17" i="19"/>
  <c r="J17" i="19"/>
  <c r="P16" i="19"/>
  <c r="J16" i="19"/>
  <c r="P11" i="19"/>
  <c r="J11" i="19"/>
  <c r="J30" i="19" l="1"/>
  <c r="P30" i="19"/>
  <c r="P31"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oitapref</author>
  </authors>
  <commentList>
    <comment ref="E9" authorId="0" shapeId="0" xr:uid="{00000000-0006-0000-0000-000001000000}">
      <text>
        <r>
          <rPr>
            <b/>
            <sz val="9"/>
            <color indexed="81"/>
            <rFont val="MS P ゴシック"/>
            <family val="3"/>
            <charset val="128"/>
          </rPr>
          <t>プルダウンから時給／日給／月給を選択してください。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<sst xmlns="http://schemas.openxmlformats.org/spreadsheetml/2006/main" count="139" uniqueCount="51">
  <si>
    <t>円</t>
    <rPh sb="0" eb="1">
      <t>エン</t>
    </rPh>
    <phoneticPr fontId="2"/>
  </si>
  <si>
    <t>％</t>
    <phoneticPr fontId="2"/>
  </si>
  <si>
    <t>Ａ</t>
    <phoneticPr fontId="2"/>
  </si>
  <si>
    <t>Ｂ</t>
    <phoneticPr fontId="2"/>
  </si>
  <si>
    <t>時</t>
    <rPh sb="0" eb="1">
      <t>ジ</t>
    </rPh>
    <phoneticPr fontId="2"/>
  </si>
  <si>
    <t>日</t>
    <rPh sb="0" eb="1">
      <t>ヒ</t>
    </rPh>
    <phoneticPr fontId="2"/>
  </si>
  <si>
    <t>増加率</t>
    <rPh sb="0" eb="2">
      <t>ゾウカ</t>
    </rPh>
    <rPh sb="2" eb="3">
      <t>リツ</t>
    </rPh>
    <phoneticPr fontId="2"/>
  </si>
  <si>
    <t>採用年月日</t>
    <rPh sb="0" eb="2">
      <t>サイヨウ</t>
    </rPh>
    <rPh sb="2" eb="5">
      <t>ネンガッピ</t>
    </rPh>
    <phoneticPr fontId="2"/>
  </si>
  <si>
    <t>生年月日</t>
    <rPh sb="0" eb="2">
      <t>セイネン</t>
    </rPh>
    <rPh sb="2" eb="4">
      <t>ガッピ</t>
    </rPh>
    <phoneticPr fontId="2"/>
  </si>
  <si>
    <t>労働者氏名</t>
    <rPh sb="3" eb="5">
      <t>シメイ</t>
    </rPh>
    <phoneticPr fontId="2"/>
  </si>
  <si>
    <t>区分</t>
    <phoneticPr fontId="2"/>
  </si>
  <si>
    <r>
      <t xml:space="preserve">賃上げ後
賃金等単価
</t>
    </r>
    <r>
      <rPr>
        <sz val="10"/>
        <color theme="1"/>
        <rFont val="ＭＳ Ｐ明朝"/>
        <family val="1"/>
        <charset val="128"/>
      </rPr>
      <t>（予定）</t>
    </r>
    <rPh sb="0" eb="2">
      <t>チンア</t>
    </rPh>
    <rPh sb="3" eb="4">
      <t>ゴ</t>
    </rPh>
    <rPh sb="5" eb="7">
      <t>チンギン</t>
    </rPh>
    <rPh sb="7" eb="8">
      <t>トウ</t>
    </rPh>
    <rPh sb="8" eb="10">
      <t>タンカ</t>
    </rPh>
    <rPh sb="12" eb="14">
      <t>ヨテイ</t>
    </rPh>
    <phoneticPr fontId="2"/>
  </si>
  <si>
    <r>
      <t xml:space="preserve">賃上げ前
賃金等単価
</t>
    </r>
    <r>
      <rPr>
        <sz val="10"/>
        <color theme="1"/>
        <rFont val="ＭＳ Ｐ明朝"/>
        <family val="1"/>
        <charset val="128"/>
      </rPr>
      <t>（支給済）</t>
    </r>
    <rPh sb="0" eb="2">
      <t>チンア</t>
    </rPh>
    <rPh sb="3" eb="4">
      <t>マエ</t>
    </rPh>
    <rPh sb="5" eb="7">
      <t>チンギン</t>
    </rPh>
    <rPh sb="7" eb="8">
      <t>トウ</t>
    </rPh>
    <rPh sb="8" eb="10">
      <t>タンカ</t>
    </rPh>
    <rPh sb="12" eb="14">
      <t>シキュウ</t>
    </rPh>
    <rPh sb="14" eb="15">
      <t>ズ</t>
    </rPh>
    <phoneticPr fontId="2"/>
  </si>
  <si>
    <r>
      <t xml:space="preserve">賃上げ前
月額賃金
</t>
    </r>
    <r>
      <rPr>
        <sz val="10"/>
        <color theme="1"/>
        <rFont val="ＭＳ Ｐ明朝"/>
        <family val="1"/>
        <charset val="128"/>
      </rPr>
      <t>（支給済）</t>
    </r>
    <rPh sb="0" eb="2">
      <t>チンア</t>
    </rPh>
    <rPh sb="3" eb="4">
      <t>マエ</t>
    </rPh>
    <rPh sb="5" eb="7">
      <t>ゲツガク</t>
    </rPh>
    <rPh sb="7" eb="9">
      <t>チンギン</t>
    </rPh>
    <rPh sb="11" eb="13">
      <t>シキュウ</t>
    </rPh>
    <rPh sb="13" eb="14">
      <t>ズ</t>
    </rPh>
    <phoneticPr fontId="2"/>
  </si>
  <si>
    <r>
      <t xml:space="preserve">賃上げ後
月額賃金
</t>
    </r>
    <r>
      <rPr>
        <sz val="10"/>
        <color theme="1"/>
        <rFont val="ＭＳ Ｐ明朝"/>
        <family val="1"/>
        <charset val="128"/>
      </rPr>
      <t>（予定）</t>
    </r>
    <rPh sb="0" eb="2">
      <t>チンア</t>
    </rPh>
    <rPh sb="3" eb="4">
      <t>ゴ</t>
    </rPh>
    <rPh sb="5" eb="7">
      <t>ゲツガク</t>
    </rPh>
    <rPh sb="7" eb="9">
      <t>チンギン</t>
    </rPh>
    <rPh sb="11" eb="13">
      <t>ヨテイ</t>
    </rPh>
    <phoneticPr fontId="2"/>
  </si>
  <si>
    <t>【賃上げコース利用者用】</t>
    <rPh sb="1" eb="3">
      <t>チンア</t>
    </rPh>
    <rPh sb="7" eb="10">
      <t>リヨウシャ</t>
    </rPh>
    <rPh sb="10" eb="11">
      <t>ヨウ</t>
    </rPh>
    <phoneticPr fontId="2"/>
  </si>
  <si>
    <t>（別紙２）</t>
    <rPh sb="1" eb="3">
      <t>ベッシ</t>
    </rPh>
    <phoneticPr fontId="2"/>
  </si>
  <si>
    <t>※「Ａ　賃上げ前賃金等単価（支給済）」欄には、交付申請時点での直近１か月分の賃金台帳をもとに、賃金等単価（時給・日給・月給）を記入すること。</t>
    <phoneticPr fontId="2"/>
  </si>
  <si>
    <t>※「Ｂ　賃上げ後賃金等単価（予定）」欄には、引上げ後の賃金等予定単価（時給・日給・月給）を記入すること。</t>
    <phoneticPr fontId="2"/>
  </si>
  <si>
    <t>※時給・日給雇用者については、賃上げ後の労働時間数及び労働日数は交付申請時点での直近１か月分の実績で計算すること。</t>
    <phoneticPr fontId="2"/>
  </si>
  <si>
    <t>労働者氏名</t>
    <rPh sb="0" eb="3">
      <t>ロウドウシャ</t>
    </rPh>
    <rPh sb="3" eb="5">
      <t>シメイ</t>
    </rPh>
    <phoneticPr fontId="2"/>
  </si>
  <si>
    <t>対象外理由</t>
    <rPh sb="0" eb="3">
      <t>タイショウガイ</t>
    </rPh>
    <rPh sb="3" eb="5">
      <t>リユウ</t>
    </rPh>
    <phoneticPr fontId="2"/>
  </si>
  <si>
    <t>採用
年月日</t>
    <rPh sb="0" eb="2">
      <t>サイヨウ</t>
    </rPh>
    <rPh sb="3" eb="6">
      <t>ネンガッピ</t>
    </rPh>
    <phoneticPr fontId="2"/>
  </si>
  <si>
    <t>理由書の
要・不要</t>
    <rPh sb="0" eb="3">
      <t>リユウショ</t>
    </rPh>
    <rPh sb="5" eb="6">
      <t>ヨウ</t>
    </rPh>
    <rPh sb="7" eb="9">
      <t>フヨウ</t>
    </rPh>
    <phoneticPr fontId="2"/>
  </si>
  <si>
    <t>賃金増加率計算表対象外従業員一覧</t>
    <rPh sb="0" eb="2">
      <t>チンギン</t>
    </rPh>
    <rPh sb="2" eb="5">
      <t>ゾウカリツ</t>
    </rPh>
    <rPh sb="5" eb="8">
      <t>ケイサンヒョウ</t>
    </rPh>
    <rPh sb="8" eb="11">
      <t>タイショウガイ</t>
    </rPh>
    <rPh sb="11" eb="14">
      <t>ジュウギョウイン</t>
    </rPh>
    <rPh sb="14" eb="16">
      <t>イチラン</t>
    </rPh>
    <phoneticPr fontId="2"/>
  </si>
  <si>
    <t>※実績報告時に賃金増加率計算表を作成する場合、この表中の「賃上げ後賃金等単価（予定）」を「賃上げ後賃金等単価（支給済）」に、「賃上げ後</t>
    <phoneticPr fontId="2"/>
  </si>
  <si>
    <t>　月額賃金（予定）」を「賃上げ後月額賃金（支給済）」にそれぞれ読み替え、直近1か月の賃金をそれぞれ記入するものとする。</t>
    <phoneticPr fontId="2"/>
  </si>
  <si>
    <t>賃金増加率計算表</t>
    <rPh sb="5" eb="7">
      <t>ケイサン</t>
    </rPh>
    <phoneticPr fontId="2"/>
  </si>
  <si>
    <t>※全従業員（交付申請時に提出する賃金台帳に記載のある全ての従業員）を対象とする。</t>
    <phoneticPr fontId="2"/>
  </si>
  <si>
    <t>　計算に含む諸手当を明示するなど、最低賃金を下回っていないことを証明する書類を提出すること。</t>
    <phoneticPr fontId="2"/>
  </si>
  <si>
    <t>※賃金増加率計算表における増加率が、賃上げ前より１．５％以上増えている場合に要件達成となる。ただし、すべての従業員に対して支払う賃金</t>
    <phoneticPr fontId="2"/>
  </si>
  <si>
    <t>　において、賃金増加率計算表に含まれない各種手当て等の引き下げがされていないか賃金台帳等で確認のうえで最終的に判断する。</t>
    <phoneticPr fontId="2"/>
  </si>
  <si>
    <t>※交付申請時に提出する賃金増加率計算表には記載があるが、その後休職、退職等で賃上げ後の賃金台帳に記載がない者、賃上げ前の賃金台帳には</t>
    <phoneticPr fontId="2"/>
  </si>
  <si>
    <t>　記載がないがその後雇用された者については、増加率算出の対象から除外し、賃金増加率計算表対象外従業員一覧に記入すること。</t>
    <phoneticPr fontId="2"/>
  </si>
  <si>
    <t>※賃上げ前後の賃金台帳において、賃金形態が変更となっている従業員（時給→日給など）は、同条件での比較が困難であることから、増加率算出の対象</t>
    <phoneticPr fontId="2"/>
  </si>
  <si>
    <t>　から除外し、賃金増加率計算表対象外従業員一覧に記入すること。</t>
    <phoneticPr fontId="2"/>
  </si>
  <si>
    <t>※賃金増加率計算表には、全従業員に支払った賃金のうち、基本給に該当するものを記載する。基本給が最低賃金を下回っている場合は、最低賃金の</t>
    <rPh sb="6" eb="8">
      <t>ケイサン</t>
    </rPh>
    <phoneticPr fontId="2"/>
  </si>
  <si>
    <t>　賃金引上げ予定日</t>
    <rPh sb="1" eb="3">
      <t>チンギン</t>
    </rPh>
    <rPh sb="3" eb="5">
      <t>ヒキア</t>
    </rPh>
    <rPh sb="6" eb="9">
      <t>ヨテイビ</t>
    </rPh>
    <phoneticPr fontId="2"/>
  </si>
  <si>
    <t>　交付申請時点での直近１か月分の賃金台帳</t>
    <rPh sb="1" eb="3">
      <t>コウフ</t>
    </rPh>
    <rPh sb="3" eb="5">
      <t>シンセイ</t>
    </rPh>
    <rPh sb="5" eb="7">
      <t>ジテン</t>
    </rPh>
    <rPh sb="18" eb="20">
      <t>ダイチョウ</t>
    </rPh>
    <phoneticPr fontId="2"/>
  </si>
  <si>
    <t>　令和　６年　４月分</t>
    <rPh sb="1" eb="3">
      <t>レイワ</t>
    </rPh>
    <rPh sb="5" eb="6">
      <t>ネン</t>
    </rPh>
    <rPh sb="8" eb="9">
      <t>ツキ</t>
    </rPh>
    <rPh sb="9" eb="10">
      <t>ブン</t>
    </rPh>
    <phoneticPr fontId="2"/>
  </si>
  <si>
    <t>　令和　６年１０月　１日</t>
    <rPh sb="1" eb="3">
      <t>レイワ</t>
    </rPh>
    <rPh sb="5" eb="6">
      <t>ネン</t>
    </rPh>
    <rPh sb="8" eb="9">
      <t>ツキ</t>
    </rPh>
    <rPh sb="11" eb="12">
      <t>ニチ</t>
    </rPh>
    <phoneticPr fontId="2"/>
  </si>
  <si>
    <t>　令和　６年１１月２１日</t>
    <rPh sb="1" eb="3">
      <t>レイワ</t>
    </rPh>
    <rPh sb="5" eb="6">
      <t>ネン</t>
    </rPh>
    <rPh sb="8" eb="9">
      <t>ツキ</t>
    </rPh>
    <rPh sb="11" eb="12">
      <t>ニチ</t>
    </rPh>
    <phoneticPr fontId="2"/>
  </si>
  <si>
    <t>大分次郎</t>
    <rPh sb="0" eb="2">
      <t>オオイタ</t>
    </rPh>
    <rPh sb="2" eb="4">
      <t>ジロウ</t>
    </rPh>
    <phoneticPr fontId="2"/>
  </si>
  <si>
    <t>大分A子</t>
    <rPh sb="0" eb="2">
      <t>オオイタ</t>
    </rPh>
    <rPh sb="3" eb="4">
      <t>コ</t>
    </rPh>
    <phoneticPr fontId="2"/>
  </si>
  <si>
    <t>大分三郎</t>
    <rPh sb="0" eb="2">
      <t>オオイタ</t>
    </rPh>
    <rPh sb="2" eb="4">
      <t>サブロウ</t>
    </rPh>
    <phoneticPr fontId="2"/>
  </si>
  <si>
    <t>ベトナム太郎</t>
    <rPh sb="4" eb="6">
      <t>タロウ</t>
    </rPh>
    <phoneticPr fontId="2"/>
  </si>
  <si>
    <t>ベトナム三郎</t>
    <rPh sb="4" eb="6">
      <t>サブロウ</t>
    </rPh>
    <phoneticPr fontId="2"/>
  </si>
  <si>
    <t>ベトナム次郎</t>
    <rPh sb="4" eb="6">
      <t>ジロウ</t>
    </rPh>
    <phoneticPr fontId="2"/>
  </si>
  <si>
    <t>月給</t>
  </si>
  <si>
    <t>時給</t>
  </si>
  <si>
    <t>　引き上げた賃金の最初の支給日（交付申請日以降）</t>
    <rPh sb="1" eb="2">
      <t>ヒ</t>
    </rPh>
    <rPh sb="3" eb="4">
      <t>ア</t>
    </rPh>
    <rPh sb="6" eb="8">
      <t>チンギン</t>
    </rPh>
    <rPh sb="9" eb="11">
      <t>サイショ</t>
    </rPh>
    <rPh sb="12" eb="14">
      <t>シキュウ</t>
    </rPh>
    <rPh sb="14" eb="15">
      <t>ビ</t>
    </rPh>
    <rPh sb="16" eb="18">
      <t>コウフ</t>
    </rPh>
    <rPh sb="18" eb="20">
      <t>シンセイ</t>
    </rPh>
    <rPh sb="20" eb="21">
      <t>ビ</t>
    </rPh>
    <rPh sb="21" eb="23">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</si>
</sst>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0_ "/>
    <numFmt numFmtId="178" formatCode="yyyy/m/d;@"/>
  </numFmts>
  <fonts count="13">
    <font>
      <sz val="11"/>
      <color theme="1"/>
      <name val="ＭＳ Ｐゴシック"/>
      <family val="2"/>
      <charset val="128"/>
    </font>
    <font>
      <sz val="11"/>
      <color theme="1"/>
      <name val="ＭＳ 明朝"/>
      <family val="1"/>
      <charset val="128"/>
    </font>
    <font>
      <sz val="6"/>
      <name val="ＭＳ Ｐゴシック"/>
      <family val="2"/>
      <charset val="128"/>
    </font>
    <font>
      <sz val="10"/>
      <color theme="1"/>
      <name val="ＭＳ 明朝"/>
      <family val="1"/>
      <charset val="128"/>
    </font>
    <font>
      <sz val="10"/>
      <color theme="1"/>
      <name val="ＭＳ Ｐ明朝"/>
      <family val="1"/>
      <charset val="128"/>
    </font>
    <font>
      <b/>
      <sz val="14"/>
      <color theme="1"/>
      <name val="ＭＳ 明朝"/>
      <family val="1"/>
      <charset val="128"/>
    </font>
    <font>
      <sz val="11"/>
      <color theme="1"/>
      <name val="ＭＳ Ｐ明朝"/>
      <family val="1"/>
      <charset val="128"/>
    </font>
    <font>
      <b/>
      <sz val="11"/>
      <color theme="1"/>
      <name val="ＭＳ 明朝"/>
      <family val="1"/>
      <charset val="128"/>
    </font>
    <font>
      <sz val="11"/>
      <color rgb="FFFF0000"/>
      <name val="ＭＳ 明朝"/>
      <family val="1"/>
      <charset val="128"/>
    </font>
    <font>
      <sz val="14"/>
      <color theme="1"/>
      <name val="ＭＳ 明朝"/>
      <family val="1"/>
      <charset val="128"/>
    </font>
    <font>
      <sz val="11"/>
      <name val="ＭＳ 明朝"/>
      <family val="1"/>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style="medium">
        <color indexed="64"/>
      </top>
      <bottom style="medium">
        <color indexed="64"/>
      </bottom>
      <diagonal/>
    </border>
  </borders>
  <cellStyleXfs count="1">
    <xf numFmtId="0" fontId="0" fillId="0" borderId="0">
      <alignment vertical="center"/>
    </xf>
  </cellStyleXfs>
  <cellXfs count="6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176" fontId="1" fillId="0" borderId="3" xfId="0" applyNumberFormat="1" applyFont="1" applyBorder="1" applyAlignment="1">
      <alignment horizontal="right" vertical="center"/>
    </xf>
    <xf numFmtId="176" fontId="1" fillId="0" borderId="5" xfId="0" applyNumberFormat="1" applyFont="1" applyBorder="1" applyAlignment="1">
      <alignment horizontal="left" vertical="center"/>
    </xf>
    <xf numFmtId="0" fontId="3" fillId="0" borderId="0" xfId="0" applyFont="1" applyAlignment="1">
      <alignment horizontal="center" vertical="center"/>
    </xf>
    <xf numFmtId="176" fontId="1" fillId="0" borderId="1" xfId="0" applyNumberFormat="1" applyFont="1" applyBorder="1" applyAlignment="1">
      <alignment horizontal="right" vertical="center"/>
    </xf>
    <xf numFmtId="176" fontId="1" fillId="0" borderId="4" xfId="0" applyNumberFormat="1" applyFont="1" applyBorder="1" applyAlignment="1">
      <alignment horizontal="right" vertical="center"/>
    </xf>
    <xf numFmtId="0" fontId="6" fillId="0" borderId="8" xfId="0" applyFont="1" applyBorder="1" applyAlignment="1">
      <alignment horizontal="center" vertical="center" wrapText="1"/>
    </xf>
    <xf numFmtId="176" fontId="1" fillId="0" borderId="11" xfId="0" applyNumberFormat="1" applyFont="1" applyBorder="1" applyAlignment="1">
      <alignment horizontal="right" vertical="center"/>
    </xf>
    <xf numFmtId="176" fontId="1" fillId="0" borderId="12" xfId="0" applyNumberFormat="1" applyFont="1" applyBorder="1" applyAlignment="1">
      <alignment horizontal="left" vertical="center"/>
    </xf>
    <xf numFmtId="176" fontId="1" fillId="0" borderId="13" xfId="0" applyNumberFormat="1" applyFont="1" applyBorder="1" applyAlignment="1">
      <alignment horizontal="right" vertical="center"/>
    </xf>
    <xf numFmtId="176" fontId="1" fillId="0" borderId="14" xfId="0" applyNumberFormat="1" applyFont="1" applyBorder="1" applyAlignment="1">
      <alignment horizontal="left" vertical="center"/>
    </xf>
    <xf numFmtId="176" fontId="1" fillId="0" borderId="15" xfId="0" applyNumberFormat="1" applyFont="1" applyBorder="1" applyAlignment="1">
      <alignment horizontal="left" vertical="center"/>
    </xf>
    <xf numFmtId="176" fontId="1" fillId="0" borderId="16" xfId="0" applyNumberFormat="1" applyFont="1" applyBorder="1" applyAlignment="1">
      <alignment horizontal="left" vertical="center"/>
    </xf>
    <xf numFmtId="176" fontId="1" fillId="0" borderId="18" xfId="0" applyNumberFormat="1" applyFont="1" applyBorder="1" applyAlignment="1">
      <alignment horizontal="left" vertical="center"/>
    </xf>
    <xf numFmtId="176" fontId="7" fillId="0" borderId="17" xfId="0" applyNumberFormat="1" applyFont="1" applyBorder="1" applyAlignment="1">
      <alignment horizontal="right" vertical="center"/>
    </xf>
    <xf numFmtId="0" fontId="1" fillId="0" borderId="1" xfId="0" applyFont="1" applyBorder="1" applyAlignment="1">
      <alignment horizontal="center" vertical="center" wrapText="1"/>
    </xf>
    <xf numFmtId="0" fontId="6" fillId="0" borderId="9" xfId="0" applyFont="1" applyBorder="1" applyAlignment="1">
      <alignment horizontal="center" vertical="center" wrapText="1"/>
    </xf>
    <xf numFmtId="177" fontId="7" fillId="0" borderId="21" xfId="0" applyNumberFormat="1" applyFont="1" applyBorder="1" applyAlignment="1">
      <alignment horizontal="right" vertical="center"/>
    </xf>
    <xf numFmtId="0" fontId="1" fillId="0" borderId="22" xfId="0" applyFont="1" applyBorder="1">
      <alignment vertical="center"/>
    </xf>
    <xf numFmtId="0" fontId="1" fillId="0" borderId="1" xfId="0" applyFont="1" applyBorder="1" applyAlignment="1">
      <alignment horizontal="center" vertical="center"/>
    </xf>
    <xf numFmtId="0" fontId="1" fillId="0" borderId="23" xfId="0" applyFont="1" applyBorder="1" applyAlignment="1">
      <alignment horizontal="center" vertical="center"/>
    </xf>
    <xf numFmtId="176" fontId="1" fillId="0" borderId="24" xfId="0" applyNumberFormat="1" applyFont="1" applyBorder="1" applyAlignment="1">
      <alignment horizontal="right" vertical="center"/>
    </xf>
    <xf numFmtId="176" fontId="1" fillId="0" borderId="25" xfId="0" applyNumberFormat="1" applyFont="1" applyBorder="1" applyAlignment="1">
      <alignment horizontal="left" vertical="center"/>
    </xf>
    <xf numFmtId="176" fontId="1" fillId="0" borderId="2"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6" xfId="0" applyNumberFormat="1" applyFont="1" applyBorder="1" applyAlignment="1">
      <alignment horizontal="right" vertical="center"/>
    </xf>
    <xf numFmtId="176" fontId="1" fillId="0" borderId="27" xfId="0" applyNumberFormat="1" applyFont="1" applyBorder="1" applyAlignment="1">
      <alignment horizontal="left" vertical="center"/>
    </xf>
    <xf numFmtId="0" fontId="5" fillId="0" borderId="0" xfId="0" applyFont="1" applyAlignment="1">
      <alignment horizontal="center" vertical="center"/>
    </xf>
    <xf numFmtId="0" fontId="1" fillId="0" borderId="4" xfId="0" applyFont="1" applyBorder="1" applyAlignment="1">
      <alignment horizontal="center" vertical="center" wrapText="1"/>
    </xf>
    <xf numFmtId="0" fontId="5" fillId="0" borderId="0" xfId="0" applyFont="1">
      <alignment vertical="center"/>
    </xf>
    <xf numFmtId="0" fontId="8" fillId="0" borderId="0" xfId="0" applyFont="1">
      <alignment vertical="center"/>
    </xf>
    <xf numFmtId="0" fontId="1" fillId="0" borderId="4" xfId="0" applyFont="1" applyBorder="1" applyAlignment="1">
      <alignment horizontal="center" vertical="center"/>
    </xf>
    <xf numFmtId="178" fontId="1" fillId="0" borderId="1" xfId="0" applyNumberFormat="1" applyFont="1" applyBorder="1" applyAlignment="1">
      <alignment horizontal="center" vertical="center"/>
    </xf>
    <xf numFmtId="178" fontId="1" fillId="0" borderId="23" xfId="0" applyNumberFormat="1" applyFont="1" applyBorder="1" applyAlignment="1">
      <alignment horizontal="center" vertical="center"/>
    </xf>
    <xf numFmtId="177" fontId="7" fillId="0" borderId="0" xfId="0" applyNumberFormat="1" applyFont="1" applyAlignment="1">
      <alignment horizontal="right" vertical="center"/>
    </xf>
    <xf numFmtId="0" fontId="10" fillId="0" borderId="0" xfId="0" applyFont="1">
      <alignment vertical="center"/>
    </xf>
    <xf numFmtId="176" fontId="1" fillId="0" borderId="0" xfId="0" applyNumberFormat="1" applyFont="1">
      <alignment vertical="center"/>
    </xf>
    <xf numFmtId="0" fontId="1" fillId="0" borderId="1" xfId="0" applyFont="1" applyBorder="1">
      <alignment vertical="center"/>
    </xf>
    <xf numFmtId="0" fontId="1" fillId="0" borderId="0" xfId="0" applyFont="1" applyAlignment="1">
      <alignment horizontal="left" vertical="center"/>
    </xf>
    <xf numFmtId="0" fontId="9" fillId="0" borderId="28" xfId="0" applyFont="1" applyBorder="1" applyAlignment="1">
      <alignment horizontal="left" vertical="center"/>
    </xf>
    <xf numFmtId="0" fontId="1" fillId="0" borderId="21"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5" fillId="0" borderId="0" xfId="0" applyFont="1" applyAlignment="1">
      <alignment horizontal="center" vertical="center"/>
    </xf>
    <xf numFmtId="0" fontId="9" fillId="0" borderId="1"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T46"/>
  <sheetViews>
    <sheetView showGridLines="0" tabSelected="1" view="pageBreakPreview" zoomScaleNormal="100" zoomScaleSheetLayoutView="100" workbookViewId="0">
      <selection activeCell="A6" sqref="A6:E6"/>
    </sheetView>
  </sheetViews>
  <sheetFormatPr defaultRowHeight="13.5"/>
  <cols>
    <col min="1" max="1" width="3.75" style="1" bestFit="1" customWidth="1"/>
    <col min="2" max="2" width="13.625" style="1" customWidth="1"/>
    <col min="3" max="4" width="12.625" style="1" customWidth="1"/>
    <col min="5" max="5" width="9.625" style="1" customWidth="1"/>
    <col min="6" max="6" width="13.625" style="1" customWidth="1"/>
    <col min="7" max="7" width="3.75" style="1" bestFit="1" customWidth="1"/>
    <col min="8" max="9" width="5.625" style="1" customWidth="1"/>
    <col min="10" max="10" width="14.625" style="1" customWidth="1"/>
    <col min="11" max="11" width="3.75" style="1" bestFit="1" customWidth="1"/>
    <col min="12" max="12" width="13.625" style="1" customWidth="1"/>
    <col min="13" max="13" width="3.75" style="1" bestFit="1" customWidth="1"/>
    <col min="14" max="14" width="5.625" style="1" bestFit="1" customWidth="1"/>
    <col min="15" max="15" width="5.625" style="1" customWidth="1"/>
    <col min="16" max="16" width="14.625" style="1" customWidth="1"/>
    <col min="17" max="17" width="3.75" style="1" customWidth="1"/>
    <col min="18" max="18" width="10.25" style="1" customWidth="1"/>
    <col min="19" max="19" width="9.375" style="1" customWidth="1"/>
    <col min="20" max="16384" width="9" style="1"/>
  </cols>
  <sheetData>
    <row r="1" spans="1:20" ht="19.5" customHeight="1">
      <c r="A1" s="1" t="s">
        <v>16</v>
      </c>
      <c r="Q1" s="3" t="s">
        <v>15</v>
      </c>
    </row>
    <row r="2" spans="1:20" ht="22.5" customHeight="1">
      <c r="A2" s="32"/>
      <c r="B2" s="32"/>
      <c r="C2" s="32"/>
      <c r="D2" s="32"/>
      <c r="E2" s="32"/>
      <c r="F2" s="54" t="s">
        <v>27</v>
      </c>
      <c r="G2" s="54"/>
      <c r="H2" s="54"/>
      <c r="I2" s="54"/>
      <c r="J2" s="54"/>
      <c r="K2" s="54"/>
      <c r="L2" s="32"/>
      <c r="M2" s="32"/>
      <c r="N2" s="32"/>
      <c r="O2" s="32"/>
      <c r="P2" s="32"/>
      <c r="R2" s="32"/>
      <c r="S2" s="32"/>
    </row>
    <row r="3" spans="1:20" ht="22.5" customHeight="1">
      <c r="A3" s="32"/>
      <c r="B3" s="32"/>
      <c r="C3" s="32"/>
      <c r="D3" s="32"/>
      <c r="E3" s="32"/>
      <c r="F3" s="30"/>
      <c r="G3" s="30"/>
      <c r="H3" s="30"/>
      <c r="I3" s="30"/>
      <c r="J3" s="30"/>
      <c r="K3" s="30"/>
      <c r="L3" s="32"/>
      <c r="M3" s="32"/>
      <c r="N3" s="32"/>
      <c r="O3" s="32"/>
      <c r="P3" s="32"/>
      <c r="Q3" s="3"/>
      <c r="R3" s="32"/>
      <c r="S3" s="32"/>
    </row>
    <row r="4" spans="1:20" ht="35.25" customHeight="1">
      <c r="A4" s="56" t="s">
        <v>38</v>
      </c>
      <c r="B4" s="57"/>
      <c r="C4" s="57"/>
      <c r="D4" s="57"/>
      <c r="E4" s="58"/>
      <c r="F4" s="55" t="s">
        <v>39</v>
      </c>
      <c r="G4" s="55"/>
      <c r="H4" s="55"/>
      <c r="I4" s="55"/>
      <c r="J4" s="55"/>
      <c r="K4" s="55"/>
    </row>
    <row r="5" spans="1:20" ht="35.25" customHeight="1">
      <c r="A5" s="56" t="s">
        <v>37</v>
      </c>
      <c r="B5" s="57"/>
      <c r="C5" s="57"/>
      <c r="D5" s="57"/>
      <c r="E5" s="58"/>
      <c r="F5" s="59" t="s">
        <v>40</v>
      </c>
      <c r="G5" s="60"/>
      <c r="H5" s="60"/>
      <c r="I5" s="60"/>
      <c r="J5" s="60"/>
      <c r="K5" s="61"/>
    </row>
    <row r="6" spans="1:20" ht="35.25" customHeight="1">
      <c r="A6" s="56" t="s">
        <v>50</v>
      </c>
      <c r="B6" s="57"/>
      <c r="C6" s="57"/>
      <c r="D6" s="57"/>
      <c r="E6" s="58"/>
      <c r="F6" s="55" t="s">
        <v>41</v>
      </c>
      <c r="G6" s="55"/>
      <c r="H6" s="55"/>
      <c r="I6" s="55"/>
      <c r="J6" s="55"/>
      <c r="K6" s="55"/>
    </row>
    <row r="7" spans="1:20" ht="26.25" customHeight="1" thickBot="1">
      <c r="A7" s="2"/>
      <c r="B7" s="41"/>
      <c r="C7" s="41"/>
      <c r="D7" s="41"/>
      <c r="E7" s="41"/>
      <c r="F7" s="42"/>
      <c r="G7" s="42"/>
      <c r="H7" s="42"/>
      <c r="I7" s="42"/>
      <c r="J7" s="42"/>
      <c r="K7" s="42"/>
    </row>
    <row r="8" spans="1:20" ht="18.75" customHeight="1" thickBot="1">
      <c r="F8" s="43" t="s">
        <v>2</v>
      </c>
      <c r="G8" s="44"/>
      <c r="H8" s="44"/>
      <c r="I8" s="44"/>
      <c r="J8" s="44"/>
      <c r="K8" s="45"/>
      <c r="L8" s="44" t="s">
        <v>3</v>
      </c>
      <c r="M8" s="44"/>
      <c r="N8" s="44"/>
      <c r="O8" s="44"/>
      <c r="P8" s="44"/>
      <c r="Q8" s="45"/>
    </row>
    <row r="9" spans="1:20" s="2" customFormat="1" ht="37.5" customHeight="1">
      <c r="A9" s="18"/>
      <c r="B9" s="18" t="s">
        <v>9</v>
      </c>
      <c r="C9" s="18" t="s">
        <v>8</v>
      </c>
      <c r="D9" s="18" t="s">
        <v>7</v>
      </c>
      <c r="E9" s="31" t="s">
        <v>10</v>
      </c>
      <c r="F9" s="48" t="s">
        <v>12</v>
      </c>
      <c r="G9" s="49"/>
      <c r="H9" s="9" t="s">
        <v>4</v>
      </c>
      <c r="I9" s="19" t="s">
        <v>5</v>
      </c>
      <c r="J9" s="50" t="s">
        <v>13</v>
      </c>
      <c r="K9" s="51"/>
      <c r="L9" s="52" t="s">
        <v>11</v>
      </c>
      <c r="M9" s="49"/>
      <c r="N9" s="9" t="s">
        <v>4</v>
      </c>
      <c r="O9" s="19" t="s">
        <v>5</v>
      </c>
      <c r="P9" s="53" t="s">
        <v>14</v>
      </c>
      <c r="Q9" s="51"/>
    </row>
    <row r="10" spans="1:20" ht="26.25" customHeight="1">
      <c r="A10" s="22">
        <v>1</v>
      </c>
      <c r="B10" s="22" t="s">
        <v>42</v>
      </c>
      <c r="C10" s="35">
        <v>29952</v>
      </c>
      <c r="D10" s="35">
        <v>38443</v>
      </c>
      <c r="E10" s="34" t="s">
        <v>48</v>
      </c>
      <c r="F10" s="10">
        <v>300000</v>
      </c>
      <c r="G10" s="5" t="s">
        <v>0</v>
      </c>
      <c r="H10" s="8"/>
      <c r="I10" s="7"/>
      <c r="J10" s="4">
        <v>300000</v>
      </c>
      <c r="K10" s="11" t="s">
        <v>0</v>
      </c>
      <c r="L10" s="10">
        <v>310000</v>
      </c>
      <c r="M10" s="5" t="s">
        <v>0</v>
      </c>
      <c r="N10" s="8">
        <f>H10</f>
        <v>0</v>
      </c>
      <c r="O10" s="7"/>
      <c r="P10" s="4">
        <v>310000</v>
      </c>
      <c r="Q10" s="11" t="s">
        <v>0</v>
      </c>
      <c r="T10" s="39"/>
    </row>
    <row r="11" spans="1:20" ht="26.25" customHeight="1">
      <c r="A11" s="22">
        <v>2</v>
      </c>
      <c r="B11" s="22" t="s">
        <v>43</v>
      </c>
      <c r="C11" s="35">
        <v>31080</v>
      </c>
      <c r="D11" s="35">
        <v>38808</v>
      </c>
      <c r="E11" s="34" t="s">
        <v>49</v>
      </c>
      <c r="F11" s="10">
        <v>910</v>
      </c>
      <c r="G11" s="5" t="s">
        <v>0</v>
      </c>
      <c r="H11" s="8">
        <v>100</v>
      </c>
      <c r="I11" s="7"/>
      <c r="J11" s="4">
        <f t="shared" ref="J11:J16" si="0">F11*H11</f>
        <v>91000</v>
      </c>
      <c r="K11" s="11" t="s">
        <v>0</v>
      </c>
      <c r="L11" s="10">
        <v>910</v>
      </c>
      <c r="M11" s="5" t="s">
        <v>0</v>
      </c>
      <c r="N11" s="8">
        <f t="shared" ref="N11:N16" si="1">H11</f>
        <v>100</v>
      </c>
      <c r="O11" s="7"/>
      <c r="P11" s="4">
        <f t="shared" ref="P11:P16" si="2">L11*N11</f>
        <v>91000</v>
      </c>
      <c r="Q11" s="11" t="s">
        <v>0</v>
      </c>
      <c r="T11" s="39"/>
    </row>
    <row r="12" spans="1:20" ht="26.25" customHeight="1">
      <c r="A12" s="22">
        <v>3</v>
      </c>
      <c r="B12" s="22" t="s">
        <v>44</v>
      </c>
      <c r="C12" s="35">
        <v>32205</v>
      </c>
      <c r="D12" s="35">
        <v>39173</v>
      </c>
      <c r="E12" s="34" t="s">
        <v>48</v>
      </c>
      <c r="F12" s="10">
        <v>250000</v>
      </c>
      <c r="G12" s="5" t="s">
        <v>0</v>
      </c>
      <c r="H12" s="8"/>
      <c r="I12" s="7"/>
      <c r="J12" s="4">
        <v>250000</v>
      </c>
      <c r="K12" s="11" t="s">
        <v>0</v>
      </c>
      <c r="L12" s="10">
        <v>260000</v>
      </c>
      <c r="M12" s="5" t="s">
        <v>0</v>
      </c>
      <c r="N12" s="8">
        <f t="shared" si="1"/>
        <v>0</v>
      </c>
      <c r="O12" s="7"/>
      <c r="P12" s="4">
        <v>260000</v>
      </c>
      <c r="Q12" s="11" t="s">
        <v>0</v>
      </c>
      <c r="T12" s="39"/>
    </row>
    <row r="13" spans="1:20" ht="26.25" customHeight="1">
      <c r="A13" s="22">
        <v>4</v>
      </c>
      <c r="B13" s="22" t="s">
        <v>45</v>
      </c>
      <c r="C13" s="35">
        <v>34428</v>
      </c>
      <c r="D13" s="35">
        <v>44652</v>
      </c>
      <c r="E13" s="34" t="s">
        <v>48</v>
      </c>
      <c r="F13" s="10">
        <v>180000</v>
      </c>
      <c r="G13" s="5" t="s">
        <v>0</v>
      </c>
      <c r="H13" s="8"/>
      <c r="I13" s="7"/>
      <c r="J13" s="4">
        <v>180000</v>
      </c>
      <c r="K13" s="11" t="s">
        <v>0</v>
      </c>
      <c r="L13" s="10">
        <v>182000</v>
      </c>
      <c r="M13" s="5" t="s">
        <v>0</v>
      </c>
      <c r="N13" s="8">
        <f t="shared" si="1"/>
        <v>0</v>
      </c>
      <c r="O13" s="7"/>
      <c r="P13" s="4">
        <v>182000</v>
      </c>
      <c r="Q13" s="11" t="s">
        <v>0</v>
      </c>
      <c r="T13" s="39"/>
    </row>
    <row r="14" spans="1:20" ht="26.25" customHeight="1">
      <c r="A14" s="22">
        <v>5</v>
      </c>
      <c r="B14" s="23" t="s">
        <v>47</v>
      </c>
      <c r="C14" s="36">
        <v>34824</v>
      </c>
      <c r="D14" s="36">
        <v>44835</v>
      </c>
      <c r="E14" s="34" t="s">
        <v>48</v>
      </c>
      <c r="F14" s="24">
        <v>180000</v>
      </c>
      <c r="G14" s="25" t="s">
        <v>0</v>
      </c>
      <c r="H14" s="26"/>
      <c r="I14" s="27"/>
      <c r="J14" s="28">
        <v>180000</v>
      </c>
      <c r="K14" s="29" t="s">
        <v>0</v>
      </c>
      <c r="L14" s="24">
        <v>182000</v>
      </c>
      <c r="M14" s="25" t="s">
        <v>0</v>
      </c>
      <c r="N14" s="8">
        <f t="shared" si="1"/>
        <v>0</v>
      </c>
      <c r="O14" s="27"/>
      <c r="P14" s="28">
        <v>182000</v>
      </c>
      <c r="Q14" s="29" t="s">
        <v>0</v>
      </c>
      <c r="T14" s="39"/>
    </row>
    <row r="15" spans="1:20" ht="26.25" customHeight="1">
      <c r="A15" s="22">
        <v>6</v>
      </c>
      <c r="B15" s="22" t="s">
        <v>46</v>
      </c>
      <c r="C15" s="35">
        <v>35222</v>
      </c>
      <c r="D15" s="35">
        <v>45200</v>
      </c>
      <c r="E15" s="34" t="s">
        <v>48</v>
      </c>
      <c r="F15" s="10">
        <v>180000</v>
      </c>
      <c r="G15" s="5" t="s">
        <v>0</v>
      </c>
      <c r="H15" s="8"/>
      <c r="I15" s="7"/>
      <c r="J15" s="4">
        <v>180000</v>
      </c>
      <c r="K15" s="11" t="s">
        <v>0</v>
      </c>
      <c r="L15" s="10">
        <v>182000</v>
      </c>
      <c r="M15" s="5" t="s">
        <v>0</v>
      </c>
      <c r="N15" s="8">
        <f t="shared" si="1"/>
        <v>0</v>
      </c>
      <c r="O15" s="7"/>
      <c r="P15" s="4">
        <v>182000</v>
      </c>
      <c r="Q15" s="11" t="s">
        <v>0</v>
      </c>
      <c r="T15" s="39"/>
    </row>
    <row r="16" spans="1:20" ht="26.25" customHeight="1">
      <c r="A16" s="22">
        <v>7</v>
      </c>
      <c r="B16" s="22"/>
      <c r="C16" s="35"/>
      <c r="D16" s="35"/>
      <c r="E16" s="34"/>
      <c r="F16" s="10"/>
      <c r="G16" s="5" t="s">
        <v>0</v>
      </c>
      <c r="H16" s="8"/>
      <c r="I16" s="7"/>
      <c r="J16" s="4">
        <f t="shared" si="0"/>
        <v>0</v>
      </c>
      <c r="K16" s="11" t="s">
        <v>0</v>
      </c>
      <c r="L16" s="10"/>
      <c r="M16" s="5" t="s">
        <v>0</v>
      </c>
      <c r="N16" s="8">
        <f t="shared" si="1"/>
        <v>0</v>
      </c>
      <c r="O16" s="7"/>
      <c r="P16" s="4">
        <f t="shared" si="2"/>
        <v>0</v>
      </c>
      <c r="Q16" s="11" t="s">
        <v>0</v>
      </c>
      <c r="T16" s="39"/>
    </row>
    <row r="17" spans="1:20" ht="26.25" customHeight="1">
      <c r="A17" s="22">
        <v>8</v>
      </c>
      <c r="B17" s="22"/>
      <c r="C17" s="35"/>
      <c r="D17" s="35"/>
      <c r="E17" s="34"/>
      <c r="F17" s="10"/>
      <c r="G17" s="5" t="s">
        <v>0</v>
      </c>
      <c r="H17" s="8"/>
      <c r="I17" s="7"/>
      <c r="J17" s="4">
        <f t="shared" ref="J17:J22" si="3">F17*I17</f>
        <v>0</v>
      </c>
      <c r="K17" s="11" t="s">
        <v>0</v>
      </c>
      <c r="L17" s="10"/>
      <c r="M17" s="5" t="s">
        <v>0</v>
      </c>
      <c r="N17" s="8"/>
      <c r="O17" s="7">
        <f>I17</f>
        <v>0</v>
      </c>
      <c r="P17" s="4">
        <f t="shared" ref="P17:P22" si="4">L17*O17</f>
        <v>0</v>
      </c>
      <c r="Q17" s="11" t="s">
        <v>0</v>
      </c>
      <c r="T17" s="39"/>
    </row>
    <row r="18" spans="1:20" ht="26.25" customHeight="1">
      <c r="A18" s="22">
        <v>9</v>
      </c>
      <c r="B18" s="22"/>
      <c r="C18" s="35"/>
      <c r="D18" s="35"/>
      <c r="E18" s="34"/>
      <c r="F18" s="10"/>
      <c r="G18" s="5" t="s">
        <v>0</v>
      </c>
      <c r="H18" s="8"/>
      <c r="I18" s="7"/>
      <c r="J18" s="4">
        <f t="shared" si="3"/>
        <v>0</v>
      </c>
      <c r="K18" s="11" t="s">
        <v>0</v>
      </c>
      <c r="L18" s="10"/>
      <c r="M18" s="5" t="s">
        <v>0</v>
      </c>
      <c r="N18" s="8"/>
      <c r="O18" s="7">
        <f t="shared" ref="O18:O22" si="5">I18</f>
        <v>0</v>
      </c>
      <c r="P18" s="4">
        <f t="shared" si="4"/>
        <v>0</v>
      </c>
      <c r="Q18" s="11" t="s">
        <v>0</v>
      </c>
      <c r="T18" s="39"/>
    </row>
    <row r="19" spans="1:20" ht="26.25" customHeight="1">
      <c r="A19" s="22">
        <v>10</v>
      </c>
      <c r="B19" s="22"/>
      <c r="C19" s="35"/>
      <c r="D19" s="35"/>
      <c r="E19" s="34"/>
      <c r="F19" s="10"/>
      <c r="G19" s="5" t="s">
        <v>0</v>
      </c>
      <c r="H19" s="8"/>
      <c r="I19" s="7"/>
      <c r="J19" s="4">
        <f t="shared" si="3"/>
        <v>0</v>
      </c>
      <c r="K19" s="11" t="s">
        <v>0</v>
      </c>
      <c r="L19" s="10"/>
      <c r="M19" s="5" t="s">
        <v>0</v>
      </c>
      <c r="N19" s="8"/>
      <c r="O19" s="7">
        <f t="shared" si="5"/>
        <v>0</v>
      </c>
      <c r="P19" s="4">
        <f t="shared" si="4"/>
        <v>0</v>
      </c>
      <c r="Q19" s="11" t="s">
        <v>0</v>
      </c>
      <c r="T19" s="39"/>
    </row>
    <row r="20" spans="1:20" ht="26.25" customHeight="1">
      <c r="A20" s="22">
        <v>11</v>
      </c>
      <c r="B20" s="22"/>
      <c r="C20" s="35"/>
      <c r="D20" s="35"/>
      <c r="E20" s="34"/>
      <c r="F20" s="10"/>
      <c r="G20" s="5" t="s">
        <v>0</v>
      </c>
      <c r="H20" s="8"/>
      <c r="I20" s="7"/>
      <c r="J20" s="4">
        <f t="shared" si="3"/>
        <v>0</v>
      </c>
      <c r="K20" s="11" t="s">
        <v>0</v>
      </c>
      <c r="L20" s="10"/>
      <c r="M20" s="5" t="s">
        <v>0</v>
      </c>
      <c r="N20" s="8"/>
      <c r="O20" s="7">
        <f t="shared" si="5"/>
        <v>0</v>
      </c>
      <c r="P20" s="4">
        <f t="shared" si="4"/>
        <v>0</v>
      </c>
      <c r="Q20" s="11" t="s">
        <v>0</v>
      </c>
      <c r="T20" s="39"/>
    </row>
    <row r="21" spans="1:20" ht="26.25" customHeight="1">
      <c r="A21" s="22">
        <v>12</v>
      </c>
      <c r="B21" s="22"/>
      <c r="C21" s="35"/>
      <c r="D21" s="35"/>
      <c r="E21" s="34"/>
      <c r="F21" s="10"/>
      <c r="G21" s="5" t="s">
        <v>0</v>
      </c>
      <c r="H21" s="8"/>
      <c r="I21" s="7"/>
      <c r="J21" s="4">
        <f t="shared" si="3"/>
        <v>0</v>
      </c>
      <c r="K21" s="11" t="s">
        <v>0</v>
      </c>
      <c r="L21" s="10"/>
      <c r="M21" s="5" t="s">
        <v>0</v>
      </c>
      <c r="N21" s="8"/>
      <c r="O21" s="7">
        <f t="shared" si="5"/>
        <v>0</v>
      </c>
      <c r="P21" s="4">
        <f t="shared" si="4"/>
        <v>0</v>
      </c>
      <c r="Q21" s="11" t="s">
        <v>0</v>
      </c>
      <c r="T21" s="39"/>
    </row>
    <row r="22" spans="1:20" ht="26.25" customHeight="1">
      <c r="A22" s="22">
        <v>13</v>
      </c>
      <c r="B22" s="22"/>
      <c r="C22" s="35"/>
      <c r="D22" s="35"/>
      <c r="E22" s="34"/>
      <c r="F22" s="10"/>
      <c r="G22" s="5" t="s">
        <v>0</v>
      </c>
      <c r="H22" s="8"/>
      <c r="I22" s="7"/>
      <c r="J22" s="4">
        <f t="shared" si="3"/>
        <v>0</v>
      </c>
      <c r="K22" s="11" t="s">
        <v>0</v>
      </c>
      <c r="L22" s="10"/>
      <c r="M22" s="5" t="s">
        <v>0</v>
      </c>
      <c r="N22" s="8"/>
      <c r="O22" s="7">
        <f t="shared" si="5"/>
        <v>0</v>
      </c>
      <c r="P22" s="4">
        <f t="shared" si="4"/>
        <v>0</v>
      </c>
      <c r="Q22" s="11" t="s">
        <v>0</v>
      </c>
      <c r="T22" s="39"/>
    </row>
    <row r="23" spans="1:20" ht="26.25" customHeight="1">
      <c r="A23" s="22">
        <v>14</v>
      </c>
      <c r="B23" s="22"/>
      <c r="C23" s="35"/>
      <c r="D23" s="35"/>
      <c r="E23" s="34"/>
      <c r="F23" s="10"/>
      <c r="G23" s="5" t="s">
        <v>0</v>
      </c>
      <c r="H23" s="8"/>
      <c r="I23" s="7"/>
      <c r="J23" s="4">
        <f t="shared" ref="J23:J29" si="6">F23</f>
        <v>0</v>
      </c>
      <c r="K23" s="11" t="s">
        <v>0</v>
      </c>
      <c r="L23" s="10"/>
      <c r="M23" s="5" t="s">
        <v>0</v>
      </c>
      <c r="N23" s="8"/>
      <c r="O23" s="7"/>
      <c r="P23" s="4">
        <f t="shared" ref="P23:P29" si="7">L23</f>
        <v>0</v>
      </c>
      <c r="Q23" s="11" t="s">
        <v>0</v>
      </c>
      <c r="T23" s="39"/>
    </row>
    <row r="24" spans="1:20" ht="26.25" customHeight="1">
      <c r="A24" s="22">
        <v>15</v>
      </c>
      <c r="B24" s="22"/>
      <c r="C24" s="35"/>
      <c r="D24" s="35"/>
      <c r="E24" s="34"/>
      <c r="F24" s="10"/>
      <c r="G24" s="5" t="s">
        <v>0</v>
      </c>
      <c r="H24" s="8"/>
      <c r="I24" s="7"/>
      <c r="J24" s="4">
        <f t="shared" si="6"/>
        <v>0</v>
      </c>
      <c r="K24" s="11" t="s">
        <v>0</v>
      </c>
      <c r="L24" s="10"/>
      <c r="M24" s="5" t="s">
        <v>0</v>
      </c>
      <c r="N24" s="8"/>
      <c r="O24" s="7"/>
      <c r="P24" s="4">
        <f t="shared" si="7"/>
        <v>0</v>
      </c>
      <c r="Q24" s="11" t="s">
        <v>0</v>
      </c>
      <c r="T24" s="39"/>
    </row>
    <row r="25" spans="1:20" ht="26.25" customHeight="1">
      <c r="A25" s="22">
        <v>16</v>
      </c>
      <c r="B25" s="22"/>
      <c r="C25" s="35"/>
      <c r="D25" s="35"/>
      <c r="E25" s="34"/>
      <c r="F25" s="10"/>
      <c r="G25" s="5" t="s">
        <v>0</v>
      </c>
      <c r="H25" s="8"/>
      <c r="I25" s="7"/>
      <c r="J25" s="4">
        <f t="shared" si="6"/>
        <v>0</v>
      </c>
      <c r="K25" s="11" t="s">
        <v>0</v>
      </c>
      <c r="L25" s="10"/>
      <c r="M25" s="5" t="s">
        <v>0</v>
      </c>
      <c r="N25" s="8"/>
      <c r="O25" s="7"/>
      <c r="P25" s="4">
        <f t="shared" si="7"/>
        <v>0</v>
      </c>
      <c r="Q25" s="11" t="s">
        <v>0</v>
      </c>
      <c r="T25" s="39"/>
    </row>
    <row r="26" spans="1:20" ht="26.25" customHeight="1">
      <c r="A26" s="22">
        <v>17</v>
      </c>
      <c r="B26" s="22"/>
      <c r="C26" s="35"/>
      <c r="D26" s="35"/>
      <c r="E26" s="34"/>
      <c r="F26" s="10"/>
      <c r="G26" s="5" t="s">
        <v>0</v>
      </c>
      <c r="H26" s="8"/>
      <c r="I26" s="7"/>
      <c r="J26" s="4">
        <f t="shared" si="6"/>
        <v>0</v>
      </c>
      <c r="K26" s="11" t="s">
        <v>0</v>
      </c>
      <c r="L26" s="10"/>
      <c r="M26" s="5" t="s">
        <v>0</v>
      </c>
      <c r="N26" s="8"/>
      <c r="O26" s="7"/>
      <c r="P26" s="4">
        <f t="shared" si="7"/>
        <v>0</v>
      </c>
      <c r="Q26" s="11" t="s">
        <v>0</v>
      </c>
      <c r="T26" s="39"/>
    </row>
    <row r="27" spans="1:20" ht="26.25" customHeight="1">
      <c r="A27" s="22">
        <v>18</v>
      </c>
      <c r="B27" s="22"/>
      <c r="C27" s="35"/>
      <c r="D27" s="35"/>
      <c r="E27" s="34"/>
      <c r="F27" s="10"/>
      <c r="G27" s="5" t="s">
        <v>0</v>
      </c>
      <c r="H27" s="8"/>
      <c r="I27" s="7"/>
      <c r="J27" s="4">
        <f t="shared" si="6"/>
        <v>0</v>
      </c>
      <c r="K27" s="11" t="s">
        <v>0</v>
      </c>
      <c r="L27" s="10"/>
      <c r="M27" s="5" t="s">
        <v>0</v>
      </c>
      <c r="N27" s="8"/>
      <c r="O27" s="7"/>
      <c r="P27" s="4">
        <f t="shared" si="7"/>
        <v>0</v>
      </c>
      <c r="Q27" s="11" t="s">
        <v>0</v>
      </c>
      <c r="T27" s="39"/>
    </row>
    <row r="28" spans="1:20" ht="26.25" customHeight="1">
      <c r="A28" s="22">
        <v>19</v>
      </c>
      <c r="B28" s="22"/>
      <c r="C28" s="35"/>
      <c r="D28" s="35"/>
      <c r="E28" s="34"/>
      <c r="F28" s="10"/>
      <c r="G28" s="5" t="s">
        <v>0</v>
      </c>
      <c r="H28" s="8"/>
      <c r="I28" s="7"/>
      <c r="J28" s="4">
        <f t="shared" si="6"/>
        <v>0</v>
      </c>
      <c r="K28" s="11" t="s">
        <v>0</v>
      </c>
      <c r="L28" s="10"/>
      <c r="M28" s="5" t="s">
        <v>0</v>
      </c>
      <c r="N28" s="8"/>
      <c r="O28" s="7"/>
      <c r="P28" s="4">
        <f t="shared" si="7"/>
        <v>0</v>
      </c>
      <c r="Q28" s="11" t="s">
        <v>0</v>
      </c>
    </row>
    <row r="29" spans="1:20" ht="26.25" customHeight="1">
      <c r="A29" s="22">
        <v>20</v>
      </c>
      <c r="B29" s="22"/>
      <c r="C29" s="35"/>
      <c r="D29" s="35"/>
      <c r="E29" s="34"/>
      <c r="F29" s="10"/>
      <c r="G29" s="5" t="s">
        <v>0</v>
      </c>
      <c r="H29" s="8"/>
      <c r="I29" s="7"/>
      <c r="J29" s="4">
        <f t="shared" si="6"/>
        <v>0</v>
      </c>
      <c r="K29" s="11" t="s">
        <v>0</v>
      </c>
      <c r="L29" s="10"/>
      <c r="M29" s="5" t="s">
        <v>0</v>
      </c>
      <c r="N29" s="8"/>
      <c r="O29" s="7"/>
      <c r="P29" s="4">
        <f t="shared" si="7"/>
        <v>0</v>
      </c>
      <c r="Q29" s="11" t="s">
        <v>0</v>
      </c>
    </row>
    <row r="30" spans="1:20" ht="26.25" customHeight="1" thickBot="1">
      <c r="A30" s="2"/>
      <c r="B30" s="2"/>
      <c r="C30" s="2"/>
      <c r="D30" s="2"/>
      <c r="E30" s="6"/>
      <c r="F30" s="12"/>
      <c r="G30" s="13"/>
      <c r="H30" s="14"/>
      <c r="I30" s="15"/>
      <c r="J30" s="17">
        <f>SUM(J10:J29)</f>
        <v>1181000</v>
      </c>
      <c r="K30" s="16" t="s">
        <v>0</v>
      </c>
      <c r="L30" s="12"/>
      <c r="M30" s="13"/>
      <c r="N30" s="14"/>
      <c r="O30" s="15"/>
      <c r="P30" s="17">
        <f>SUM(P10:P29)</f>
        <v>1207000</v>
      </c>
      <c r="Q30" s="16" t="s">
        <v>0</v>
      </c>
    </row>
    <row r="31" spans="1:20" ht="24.75" customHeight="1" thickBot="1">
      <c r="N31" s="46" t="s">
        <v>6</v>
      </c>
      <c r="O31" s="47"/>
      <c r="P31" s="20">
        <f>IFERROR((P30-J30)/J30*100,"-")</f>
        <v>2.201524132091448</v>
      </c>
      <c r="Q31" s="21" t="s">
        <v>1</v>
      </c>
    </row>
    <row r="32" spans="1:20" ht="24.75" customHeight="1">
      <c r="N32" s="2"/>
      <c r="O32" s="2"/>
      <c r="P32" s="37"/>
    </row>
    <row r="33" spans="1:1" ht="19.5" customHeight="1">
      <c r="A33" s="38" t="s">
        <v>28</v>
      </c>
    </row>
    <row r="34" spans="1:1" ht="19.5" customHeight="1">
      <c r="A34" s="38" t="s">
        <v>36</v>
      </c>
    </row>
    <row r="35" spans="1:1" ht="19.5" customHeight="1">
      <c r="A35" s="38" t="s">
        <v>29</v>
      </c>
    </row>
    <row r="36" spans="1:1" ht="19.5" customHeight="1">
      <c r="A36" s="38" t="s">
        <v>30</v>
      </c>
    </row>
    <row r="37" spans="1:1" ht="19.5" customHeight="1">
      <c r="A37" s="38" t="s">
        <v>31</v>
      </c>
    </row>
    <row r="38" spans="1:1" s="33" customFormat="1" ht="19.5" customHeight="1">
      <c r="A38" s="38" t="s">
        <v>17</v>
      </c>
    </row>
    <row r="39" spans="1:1" ht="19.5" customHeight="1">
      <c r="A39" s="38" t="s">
        <v>18</v>
      </c>
    </row>
    <row r="40" spans="1:1" ht="19.5" customHeight="1">
      <c r="A40" s="38" t="s">
        <v>19</v>
      </c>
    </row>
    <row r="41" spans="1:1" ht="19.5" customHeight="1">
      <c r="A41" s="38" t="s">
        <v>32</v>
      </c>
    </row>
    <row r="42" spans="1:1" ht="19.5" customHeight="1">
      <c r="A42" s="38" t="s">
        <v>33</v>
      </c>
    </row>
    <row r="43" spans="1:1" ht="19.5" customHeight="1">
      <c r="A43" s="38" t="s">
        <v>34</v>
      </c>
    </row>
    <row r="44" spans="1:1" ht="19.5" customHeight="1">
      <c r="A44" s="38" t="s">
        <v>35</v>
      </c>
    </row>
    <row r="45" spans="1:1" ht="19.5" customHeight="1">
      <c r="A45" s="1" t="s">
        <v>25</v>
      </c>
    </row>
    <row r="46" spans="1:1" ht="19.5" customHeight="1">
      <c r="A46" s="1" t="s">
        <v>26</v>
      </c>
    </row>
  </sheetData>
  <mergeCells count="14">
    <mergeCell ref="F2:K2"/>
    <mergeCell ref="F4:K4"/>
    <mergeCell ref="F6:K6"/>
    <mergeCell ref="A4:E4"/>
    <mergeCell ref="A6:E6"/>
    <mergeCell ref="A5:E5"/>
    <mergeCell ref="F5:K5"/>
    <mergeCell ref="F8:K8"/>
    <mergeCell ref="L8:Q8"/>
    <mergeCell ref="N31:O31"/>
    <mergeCell ref="F9:G9"/>
    <mergeCell ref="J9:K9"/>
    <mergeCell ref="L9:M9"/>
    <mergeCell ref="P9:Q9"/>
  </mergeCells>
  <phoneticPr fontId="2"/>
  <dataValidations count="1">
    <dataValidation type="list" allowBlank="1" showInputMessage="1" showErrorMessage="1" sqref="E10:E29" xr:uid="{00000000-0002-0000-0000-000000000000}">
      <formula1>"時給,日給,月給"</formula1>
    </dataValidation>
  </dataValidations>
  <printOptions horizontalCentered="1"/>
  <pageMargins left="0.51181102362204722" right="0.51181102362204722" top="0.51181102362204722" bottom="0.51181102362204722" header="0.31496062992125984" footer="0.31496062992125984"/>
  <pageSetup paperSize="9" scale="64"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F19"/>
  <sheetViews>
    <sheetView workbookViewId="0">
      <selection activeCell="D21" sqref="D21"/>
    </sheetView>
  </sheetViews>
  <sheetFormatPr defaultRowHeight="13.5"/>
  <cols>
    <col min="1" max="1" width="3.5" style="1" bestFit="1" customWidth="1"/>
    <col min="2" max="2" width="13.875" style="1" customWidth="1"/>
    <col min="3" max="3" width="9.5" style="1" bestFit="1" customWidth="1"/>
    <col min="4" max="4" width="11.625" style="2" bestFit="1" customWidth="1"/>
    <col min="5" max="5" width="50" style="1" customWidth="1"/>
    <col min="6" max="6" width="9.5" style="1" bestFit="1" customWidth="1"/>
    <col min="7" max="16384" width="9" style="1"/>
  </cols>
  <sheetData>
    <row r="2" spans="1:6">
      <c r="A2" s="62" t="s">
        <v>24</v>
      </c>
      <c r="B2" s="62"/>
      <c r="C2" s="62"/>
      <c r="D2" s="62"/>
      <c r="E2" s="62"/>
      <c r="F2" s="62"/>
    </row>
    <row r="4" spans="1:6" s="2" customFormat="1" ht="27">
      <c r="A4" s="22"/>
      <c r="B4" s="22" t="s">
        <v>20</v>
      </c>
      <c r="C4" s="22" t="s">
        <v>8</v>
      </c>
      <c r="D4" s="18" t="s">
        <v>22</v>
      </c>
      <c r="E4" s="22" t="s">
        <v>21</v>
      </c>
      <c r="F4" s="18" t="s">
        <v>23</v>
      </c>
    </row>
    <row r="5" spans="1:6" ht="27.75" customHeight="1">
      <c r="A5" s="40">
        <v>1</v>
      </c>
      <c r="B5" s="40"/>
      <c r="C5" s="40"/>
      <c r="D5" s="22"/>
      <c r="E5" s="40"/>
      <c r="F5" s="40"/>
    </row>
    <row r="6" spans="1:6" ht="27.75" customHeight="1">
      <c r="A6" s="40">
        <v>2</v>
      </c>
      <c r="B6" s="40"/>
      <c r="C6" s="40"/>
      <c r="D6" s="22"/>
      <c r="E6" s="40"/>
      <c r="F6" s="40"/>
    </row>
    <row r="7" spans="1:6" ht="27.75" customHeight="1">
      <c r="A7" s="40">
        <v>3</v>
      </c>
      <c r="B7" s="40"/>
      <c r="C7" s="40"/>
      <c r="D7" s="22"/>
      <c r="E7" s="40"/>
      <c r="F7" s="40"/>
    </row>
    <row r="8" spans="1:6" ht="27.75" customHeight="1">
      <c r="A8" s="40">
        <v>4</v>
      </c>
      <c r="B8" s="40"/>
      <c r="C8" s="40"/>
      <c r="D8" s="22"/>
      <c r="E8" s="40"/>
      <c r="F8" s="40"/>
    </row>
    <row r="9" spans="1:6" ht="27.75" customHeight="1">
      <c r="A9" s="40">
        <v>5</v>
      </c>
      <c r="B9" s="40"/>
      <c r="C9" s="40"/>
      <c r="D9" s="22"/>
      <c r="E9" s="40"/>
      <c r="F9" s="40"/>
    </row>
    <row r="10" spans="1:6" ht="27.75" customHeight="1">
      <c r="A10" s="40">
        <v>6</v>
      </c>
      <c r="B10" s="40"/>
      <c r="C10" s="40"/>
      <c r="D10" s="22"/>
      <c r="E10" s="40"/>
      <c r="F10" s="40"/>
    </row>
    <row r="11" spans="1:6" ht="27.75" customHeight="1">
      <c r="A11" s="40">
        <v>7</v>
      </c>
      <c r="B11" s="40"/>
      <c r="C11" s="40"/>
      <c r="D11" s="22"/>
      <c r="E11" s="40"/>
      <c r="F11" s="40"/>
    </row>
    <row r="12" spans="1:6" ht="27.75" customHeight="1">
      <c r="A12" s="40">
        <v>8</v>
      </c>
      <c r="B12" s="40"/>
      <c r="C12" s="40"/>
      <c r="D12" s="22"/>
      <c r="E12" s="40"/>
      <c r="F12" s="40"/>
    </row>
    <row r="13" spans="1:6" ht="27.75" customHeight="1">
      <c r="A13" s="40">
        <v>9</v>
      </c>
      <c r="B13" s="40"/>
      <c r="C13" s="40"/>
      <c r="D13" s="22"/>
      <c r="E13" s="40"/>
      <c r="F13" s="40"/>
    </row>
    <row r="14" spans="1:6" ht="27.75" customHeight="1">
      <c r="A14" s="40">
        <v>10</v>
      </c>
      <c r="B14" s="40"/>
      <c r="C14" s="40"/>
      <c r="D14" s="22"/>
      <c r="E14" s="40"/>
      <c r="F14" s="40"/>
    </row>
    <row r="15" spans="1:6" ht="27.75" customHeight="1">
      <c r="A15" s="40"/>
      <c r="B15" s="40"/>
      <c r="C15" s="40"/>
      <c r="D15" s="22"/>
      <c r="E15" s="40"/>
      <c r="F15" s="40"/>
    </row>
    <row r="16" spans="1:6" ht="27.75" customHeight="1">
      <c r="A16" s="40"/>
      <c r="B16" s="40"/>
      <c r="C16" s="40"/>
      <c r="D16" s="22"/>
      <c r="E16" s="40"/>
      <c r="F16" s="40"/>
    </row>
    <row r="17" spans="1:6" ht="27.75" customHeight="1">
      <c r="A17" s="40"/>
      <c r="B17" s="40"/>
      <c r="C17" s="40"/>
      <c r="D17" s="22"/>
      <c r="E17" s="40"/>
      <c r="F17" s="40"/>
    </row>
    <row r="18" spans="1:6" ht="27.75" customHeight="1">
      <c r="A18" s="40"/>
      <c r="B18" s="40"/>
      <c r="C18" s="40"/>
      <c r="D18" s="22"/>
      <c r="E18" s="40"/>
      <c r="F18" s="40"/>
    </row>
    <row r="19" spans="1:6" ht="27.75" customHeight="1">
      <c r="A19" s="40"/>
      <c r="B19" s="40"/>
      <c r="C19" s="40"/>
      <c r="D19" s="22"/>
      <c r="E19" s="40"/>
      <c r="F19" s="40"/>
    </row>
  </sheetData>
  <mergeCells count="1">
    <mergeCell ref="A2:F2"/>
  </mergeCells>
  <phoneticPr fontId="2"/>
  <pageMargins left="0.70866141732283472" right="0.70866141732283472" top="0.74803149606299213" bottom="0.74803149606299213" header="0.31496062992125984" footer="0.31496062992125984"/>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賃金表（見本）</vt:lpstr>
      <vt:lpstr>対象外従業員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chuo17</cp:lastModifiedBy>
  <cp:lastPrinted>2024-04-02T06:24:35Z</cp:lastPrinted>
  <dcterms:created xsi:type="dcterms:W3CDTF">2023-04-26T07:40:31Z</dcterms:created>
  <dcterms:modified xsi:type="dcterms:W3CDTF">2024-04-02T06:24:37Z</dcterms:modified>
</cp:coreProperties>
</file>